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920" yWindow="1800" windowWidth="15480" windowHeight="10680"/>
  </bookViews>
  <sheets>
    <sheet name="2.2.9_2014" sheetId="2" r:id="rId1"/>
    <sheet name="Hoja1" sheetId="3" r:id="rId2"/>
  </sheets>
  <definedNames>
    <definedName name="_Regression_Int" localSheetId="0" hidden="1">1</definedName>
    <definedName name="A_IMPRESIÓN_IM" localSheetId="0">#REF!</definedName>
    <definedName name="A_IMPRESIÓN_IM">#REF!</definedName>
    <definedName name="_xlnm.Print_Area" localSheetId="0">'2.2.9_2014'!$A$1:$H$45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'2.2.9_2014'!#REF!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45621"/>
</workbook>
</file>

<file path=xl/calcChain.xml><?xml version="1.0" encoding="utf-8"?>
<calcChain xmlns="http://schemas.openxmlformats.org/spreadsheetml/2006/main">
  <c r="G15" i="2"/>
  <c r="G17"/>
  <c r="G19"/>
  <c r="G21"/>
  <c r="G23"/>
  <c r="G25"/>
  <c r="G27"/>
  <c r="G29"/>
  <c r="G31"/>
  <c r="G33"/>
  <c r="G35"/>
  <c r="G37"/>
  <c r="F15"/>
  <c r="F17"/>
  <c r="F19"/>
  <c r="F21"/>
  <c r="F23"/>
  <c r="F25"/>
  <c r="F27"/>
  <c r="F29"/>
  <c r="F31"/>
  <c r="F33"/>
  <c r="F35"/>
  <c r="F37"/>
  <c r="E40"/>
  <c r="E39"/>
  <c r="G39" s="1"/>
  <c r="E37"/>
  <c r="E35"/>
  <c r="E33"/>
  <c r="E31"/>
  <c r="E29"/>
  <c r="E27"/>
  <c r="E25"/>
  <c r="E23"/>
  <c r="E21"/>
  <c r="E19"/>
  <c r="E17"/>
  <c r="E15"/>
  <c r="H15"/>
  <c r="H17"/>
  <c r="H19"/>
  <c r="H21"/>
  <c r="H23"/>
  <c r="H25"/>
  <c r="H27"/>
  <c r="H29"/>
  <c r="H31"/>
  <c r="H33"/>
  <c r="H35"/>
  <c r="H37"/>
  <c r="E13"/>
  <c r="D13"/>
  <c r="C13"/>
  <c r="B13"/>
  <c r="G40" l="1"/>
  <c r="H39"/>
  <c r="H40" s="1"/>
</calcChain>
</file>

<file path=xl/sharedStrings.xml><?xml version="1.0" encoding="utf-8"?>
<sst xmlns="http://schemas.openxmlformats.org/spreadsheetml/2006/main" count="31" uniqueCount="29">
  <si>
    <t>Mes</t>
  </si>
  <si>
    <t xml:space="preserve">         Costo Mensual</t>
  </si>
  <si>
    <t>Extraordinarias 2/</t>
  </si>
  <si>
    <t>Ordinaria  1/</t>
  </si>
  <si>
    <t>Total</t>
  </si>
  <si>
    <t>Extraordinarias</t>
  </si>
  <si>
    <t>Ordinaria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</si>
  <si>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</si>
  <si>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</si>
  <si>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</si>
  <si>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</si>
  <si>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</si>
  <si>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</si>
  <si>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</si>
  <si>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</si>
  <si>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</si>
  <si>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</si>
  <si>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</si>
  <si>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</si>
  <si>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</si>
  <si>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2a. parte </t>
  </si>
  <si>
    <t xml:space="preserve">1a. parte </t>
  </si>
  <si>
    <t>Costo Acumulado</t>
  </si>
  <si>
    <t>Pensiones 3/ vigentes ordinarias</t>
  </si>
  <si>
    <t>2.2.9 Movimiento Mensual del Número de Pensiones por Riesgos del Trabajo Vigentes 
y Costo de la Nómina ( Segunda Parte ) 
( Miles de Pesos )</t>
  </si>
  <si>
    <t>2/ Se consideran pagos únicos como extraordinarias.</t>
  </si>
  <si>
    <t>1/ Ley Anterior.</t>
  </si>
  <si>
    <t>3/ Incluye:  Pensiones Ley Anterior, Pensiones del Régimen 10° Transitorio y Pensiones del Régimen de Cuentas Individuales.</t>
  </si>
  <si>
    <t>Anuario Estadístico 2014</t>
  </si>
</sst>
</file>

<file path=xl/styles.xml><?xml version="1.0" encoding="utf-8"?>
<styleSheet xmlns="http://schemas.openxmlformats.org/spreadsheetml/2006/main">
  <numFmts count="5">
    <numFmt numFmtId="164" formatCode="#,##0_);\(#,##0\)"/>
    <numFmt numFmtId="165" formatCode="#,##0.00_);\(#,##0.00\)"/>
    <numFmt numFmtId="166" formatCode="#,##0.0"/>
    <numFmt numFmtId="167" formatCode="#,##0.0_);\(#,##0.0\)"/>
    <numFmt numFmtId="168" formatCode="&quot;$&quot;#,##0.0"/>
  </numFmts>
  <fonts count="15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1"/>
      <name val="Courier"/>
      <family val="3"/>
    </font>
    <font>
      <sz val="11"/>
      <name val="Soberana Sans Light"/>
      <family val="3"/>
    </font>
    <font>
      <sz val="11"/>
      <color indexed="10"/>
      <name val="Soberana Sans Light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0" xfId="2" applyFont="1"/>
    <xf numFmtId="0" fontId="1" fillId="0" borderId="0" xfId="2"/>
    <xf numFmtId="0" fontId="3" fillId="0" borderId="0" xfId="2" applyFont="1"/>
    <xf numFmtId="0" fontId="6" fillId="0" borderId="0" xfId="2" applyFont="1"/>
    <xf numFmtId="166" fontId="4" fillId="0" borderId="0" xfId="2" applyNumberFormat="1" applyFont="1" applyProtection="1"/>
    <xf numFmtId="166" fontId="1" fillId="0" borderId="0" xfId="2" applyNumberFormat="1"/>
    <xf numFmtId="0" fontId="7" fillId="0" borderId="0" xfId="2" applyFont="1"/>
    <xf numFmtId="166" fontId="4" fillId="0" borderId="0" xfId="2" applyNumberFormat="1" applyFont="1"/>
    <xf numFmtId="166" fontId="2" fillId="0" borderId="0" xfId="2" applyNumberFormat="1" applyFont="1" applyProtection="1"/>
    <xf numFmtId="167" fontId="2" fillId="0" borderId="0" xfId="1" applyNumberFormat="1" applyFont="1" applyAlignment="1" applyProtection="1">
      <alignment horizontal="center"/>
    </xf>
    <xf numFmtId="0" fontId="5" fillId="0" borderId="0" xfId="2" applyFont="1" applyAlignment="1" applyProtection="1">
      <alignment horizontal="right"/>
    </xf>
    <xf numFmtId="166" fontId="10" fillId="0" borderId="0" xfId="2" applyNumberFormat="1" applyFont="1" applyProtection="1"/>
    <xf numFmtId="0" fontId="8" fillId="0" borderId="0" xfId="2" applyFont="1"/>
    <xf numFmtId="166" fontId="8" fillId="0" borderId="0" xfId="2" applyNumberFormat="1" applyFont="1" applyProtection="1"/>
    <xf numFmtId="166" fontId="12" fillId="0" borderId="1" xfId="2" applyNumberFormat="1" applyFont="1" applyBorder="1" applyProtection="1"/>
    <xf numFmtId="0" fontId="12" fillId="0" borderId="0" xfId="2" applyFont="1"/>
    <xf numFmtId="166" fontId="12" fillId="0" borderId="0" xfId="2" applyNumberFormat="1" applyFont="1"/>
    <xf numFmtId="166" fontId="12" fillId="0" borderId="0" xfId="2" applyNumberFormat="1" applyFont="1" applyProtection="1"/>
    <xf numFmtId="166" fontId="8" fillId="0" borderId="0" xfId="2" applyNumberFormat="1" applyFont="1" applyAlignment="1" applyProtection="1"/>
    <xf numFmtId="165" fontId="8" fillId="0" borderId="0" xfId="2" applyNumberFormat="1" applyFont="1" applyBorder="1" applyProtection="1"/>
    <xf numFmtId="165" fontId="9" fillId="0" borderId="0" xfId="2" applyNumberFormat="1" applyFont="1" applyBorder="1" applyProtection="1"/>
    <xf numFmtId="164" fontId="8" fillId="0" borderId="0" xfId="2" applyNumberFormat="1" applyFont="1" applyBorder="1" applyProtection="1"/>
    <xf numFmtId="0" fontId="5" fillId="0" borderId="0" xfId="2" applyFont="1" applyAlignment="1" applyProtection="1"/>
    <xf numFmtId="0" fontId="3" fillId="0" borderId="0" xfId="2" applyFont="1" applyAlignment="1"/>
    <xf numFmtId="0" fontId="2" fillId="0" borderId="0" xfId="2" applyFont="1" applyAlignment="1"/>
    <xf numFmtId="49" fontId="12" fillId="0" borderId="0" xfId="2" applyNumberFormat="1" applyFont="1" applyAlignment="1"/>
    <xf numFmtId="0" fontId="0" fillId="0" borderId="0" xfId="0" applyAlignment="1"/>
    <xf numFmtId="49" fontId="4" fillId="0" borderId="0" xfId="2" applyNumberFormat="1" applyFont="1" applyAlignment="1"/>
    <xf numFmtId="0" fontId="1" fillId="0" borderId="0" xfId="2" applyAlignment="1"/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8" fillId="0" borderId="0" xfId="2" applyFont="1" applyBorder="1" applyAlignment="1">
      <alignment horizontal="right"/>
    </xf>
    <xf numFmtId="3" fontId="10" fillId="0" borderId="0" xfId="2" applyNumberFormat="1" applyFont="1" applyAlignment="1" applyProtection="1">
      <alignment horizontal="right"/>
    </xf>
    <xf numFmtId="167" fontId="8" fillId="0" borderId="0" xfId="2" applyNumberFormat="1" applyFont="1" applyAlignment="1" applyProtection="1">
      <alignment horizontal="right"/>
    </xf>
    <xf numFmtId="167" fontId="12" fillId="0" borderId="1" xfId="2" applyNumberFormat="1" applyFont="1" applyBorder="1" applyAlignment="1" applyProtection="1">
      <alignment horizontal="right"/>
    </xf>
    <xf numFmtId="49" fontId="12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49" fontId="4" fillId="0" borderId="0" xfId="2" applyNumberFormat="1" applyFont="1" applyAlignment="1">
      <alignment horizontal="right"/>
    </xf>
    <xf numFmtId="0" fontId="1" fillId="0" borderId="0" xfId="2" applyAlignment="1">
      <alignment horizontal="right"/>
    </xf>
    <xf numFmtId="4" fontId="2" fillId="0" borderId="0" xfId="2" applyNumberFormat="1" applyFont="1" applyAlignment="1"/>
    <xf numFmtId="164" fontId="8" fillId="0" borderId="0" xfId="2" applyNumberFormat="1" applyFont="1" applyBorder="1" applyAlignment="1" applyProtection="1"/>
    <xf numFmtId="166" fontId="10" fillId="0" borderId="0" xfId="2" applyNumberFormat="1" applyFont="1" applyAlignment="1" applyProtection="1"/>
    <xf numFmtId="0" fontId="8" fillId="0" borderId="0" xfId="2" applyFont="1" applyAlignment="1"/>
    <xf numFmtId="166" fontId="12" fillId="0" borderId="1" xfId="2" applyNumberFormat="1" applyFont="1" applyBorder="1" applyAlignment="1" applyProtection="1"/>
    <xf numFmtId="166" fontId="12" fillId="0" borderId="0" xfId="2" applyNumberFormat="1" applyFont="1" applyAlignment="1"/>
    <xf numFmtId="168" fontId="4" fillId="0" borderId="0" xfId="2" applyNumberFormat="1" applyFont="1" applyAlignment="1" applyProtection="1"/>
    <xf numFmtId="166" fontId="2" fillId="0" borderId="0" xfId="2" applyNumberFormat="1" applyFont="1" applyAlignment="1" applyProtection="1"/>
    <xf numFmtId="166" fontId="4" fillId="0" borderId="0" xfId="2" applyNumberFormat="1" applyFont="1" applyAlignment="1"/>
    <xf numFmtId="0" fontId="8" fillId="0" borderId="0" xfId="2" applyFont="1" applyBorder="1" applyAlignment="1" applyProtection="1"/>
    <xf numFmtId="0" fontId="10" fillId="0" borderId="0" xfId="2" applyFont="1" applyAlignment="1" applyProtection="1"/>
    <xf numFmtId="0" fontId="8" fillId="0" borderId="0" xfId="2" applyFont="1" applyAlignment="1" applyProtection="1"/>
    <xf numFmtId="0" fontId="8" fillId="0" borderId="2" xfId="2" applyFont="1" applyBorder="1" applyAlignment="1"/>
    <xf numFmtId="3" fontId="8" fillId="0" borderId="0" xfId="2" applyNumberFormat="1" applyFont="1" applyAlignment="1" applyProtection="1"/>
    <xf numFmtId="164" fontId="13" fillId="0" borderId="3" xfId="2" applyNumberFormat="1" applyFont="1" applyFill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center" vertical="center"/>
    </xf>
    <xf numFmtId="164" fontId="13" fillId="0" borderId="3" xfId="2" applyNumberFormat="1" applyFont="1" applyFill="1" applyBorder="1" applyAlignment="1" applyProtection="1">
      <alignment horizontal="center" vertical="center"/>
    </xf>
    <xf numFmtId="167" fontId="12" fillId="0" borderId="0" xfId="0" applyNumberFormat="1" applyFont="1" applyBorder="1" applyAlignment="1">
      <alignment horizontal="left"/>
    </xf>
    <xf numFmtId="0" fontId="5" fillId="0" borderId="0" xfId="2" applyFont="1" applyAlignment="1" applyProtection="1">
      <alignment horizontal="right"/>
    </xf>
    <xf numFmtId="0" fontId="11" fillId="0" borderId="0" xfId="2" applyFont="1" applyAlignment="1" applyProtection="1">
      <alignment horizontal="center" wrapText="1"/>
    </xf>
    <xf numFmtId="0" fontId="11" fillId="0" borderId="0" xfId="2" applyFont="1" applyAlignment="1" applyProtection="1">
      <alignment horizontal="center"/>
    </xf>
    <xf numFmtId="0" fontId="14" fillId="0" borderId="0" xfId="0" applyFont="1" applyAlignment="1">
      <alignment horizontal="right"/>
    </xf>
    <xf numFmtId="0" fontId="13" fillId="0" borderId="3" xfId="2" applyFont="1" applyFill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center" vertical="center" wrapText="1"/>
    </xf>
    <xf numFmtId="168" fontId="10" fillId="0" borderId="0" xfId="2" applyNumberFormat="1" applyFont="1" applyAlignment="1" applyProtection="1"/>
    <xf numFmtId="168" fontId="10" fillId="0" borderId="0" xfId="2" applyNumberFormat="1" applyFont="1" applyProtection="1"/>
    <xf numFmtId="168" fontId="9" fillId="0" borderId="0" xfId="2" applyNumberFormat="1" applyFont="1" applyAlignment="1" applyProtection="1"/>
    <xf numFmtId="168" fontId="9" fillId="0" borderId="0" xfId="2" applyNumberFormat="1" applyFont="1" applyProtection="1"/>
    <xf numFmtId="168" fontId="8" fillId="0" borderId="0" xfId="2" applyNumberFormat="1" applyFont="1" applyAlignment="1" applyProtection="1"/>
    <xf numFmtId="168" fontId="8" fillId="0" borderId="0" xfId="2" applyNumberFormat="1" applyFont="1" applyProtection="1"/>
    <xf numFmtId="168" fontId="8" fillId="0" borderId="0" xfId="2" applyNumberFormat="1" applyFont="1" applyAlignment="1" applyProtection="1">
      <alignment horizontal="right"/>
    </xf>
  </cellXfs>
  <cellStyles count="3">
    <cellStyle name="Normal" xfId="0" builtinId="0"/>
    <cellStyle name="Normal_2 2 8 MOVIMIENTO MENSUAL DEL NUMERO DE PENSIONES RT VIGENTES" xfId="1"/>
    <cellStyle name="Normal_2 2 9 MOVIMIENTO MENSUAL DEL NUMERO DE PENSIONES R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1326696</xdr:colOff>
      <xdr:row>5</xdr:row>
      <xdr:rowOff>9525</xdr:rowOff>
    </xdr:to>
    <xdr:pic>
      <xdr:nvPicPr>
        <xdr:cNvPr id="1107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10089" cy="103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252639</xdr:colOff>
      <xdr:row>0</xdr:row>
      <xdr:rowOff>0</xdr:rowOff>
    </xdr:from>
    <xdr:to>
      <xdr:col>7</xdr:col>
      <xdr:colOff>1329872</xdr:colOff>
      <xdr:row>4</xdr:row>
      <xdr:rowOff>180975</xdr:rowOff>
    </xdr:to>
    <xdr:pic>
      <xdr:nvPicPr>
        <xdr:cNvPr id="110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98353" y="0"/>
          <a:ext cx="2460626" cy="99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K48"/>
  <sheetViews>
    <sheetView showGridLines="0" tabSelected="1" zoomScale="84" zoomScaleNormal="84" zoomScaleSheetLayoutView="80" workbookViewId="0">
      <selection activeCell="A8" sqref="A8:H8"/>
    </sheetView>
  </sheetViews>
  <sheetFormatPr baseColWidth="10" defaultColWidth="13.28515625" defaultRowHeight="12"/>
  <cols>
    <col min="1" max="1" width="20.7109375" style="29" customWidth="1"/>
    <col min="2" max="2" width="20.7109375" style="39" customWidth="1"/>
    <col min="3" max="3" width="20.7109375" style="29" customWidth="1"/>
    <col min="4" max="5" width="20.7109375" style="2" customWidth="1"/>
    <col min="6" max="6" width="20.7109375" style="29" customWidth="1"/>
    <col min="7" max="8" width="20.7109375" style="2" customWidth="1"/>
    <col min="9" max="9" width="13.28515625" style="2" customWidth="1"/>
    <col min="10" max="16384" width="13.28515625" style="2"/>
  </cols>
  <sheetData>
    <row r="1" spans="1:11" ht="15.75" customHeight="1">
      <c r="A1" s="58"/>
      <c r="B1" s="58"/>
      <c r="C1" s="58"/>
      <c r="D1" s="58"/>
      <c r="E1" s="58"/>
      <c r="F1" s="58"/>
      <c r="G1" s="58"/>
      <c r="H1" s="58"/>
    </row>
    <row r="2" spans="1:11" ht="15.75" customHeight="1">
      <c r="A2" s="23"/>
      <c r="B2" s="11"/>
      <c r="C2" s="23"/>
      <c r="D2" s="11"/>
      <c r="E2" s="11"/>
      <c r="F2" s="23"/>
      <c r="G2" s="11"/>
      <c r="H2" s="11"/>
    </row>
    <row r="3" spans="1:11" ht="15.75" customHeight="1">
      <c r="A3" s="23"/>
      <c r="B3" s="11"/>
      <c r="C3" s="23"/>
      <c r="D3" s="11"/>
      <c r="E3" s="11"/>
      <c r="F3" s="23"/>
      <c r="G3" s="11"/>
      <c r="H3" s="11"/>
    </row>
    <row r="4" spans="1:11" ht="15.75" customHeight="1">
      <c r="A4" s="23"/>
      <c r="B4" s="11"/>
      <c r="C4" s="23"/>
      <c r="D4" s="11"/>
      <c r="E4" s="11"/>
      <c r="F4" s="23"/>
      <c r="G4" s="11"/>
      <c r="H4" s="11"/>
    </row>
    <row r="5" spans="1:11" ht="15.75" customHeight="1">
      <c r="A5" s="23"/>
      <c r="B5" s="11"/>
      <c r="C5" s="23"/>
      <c r="D5" s="11"/>
      <c r="E5" s="11"/>
      <c r="F5" s="23"/>
      <c r="G5" s="11"/>
      <c r="H5" s="11"/>
    </row>
    <row r="6" spans="1:11" ht="17.25" customHeight="1">
      <c r="A6" s="61" t="s">
        <v>28</v>
      </c>
      <c r="B6" s="61"/>
      <c r="C6" s="61"/>
      <c r="D6" s="61"/>
      <c r="E6" s="61"/>
      <c r="F6" s="61"/>
      <c r="G6" s="61"/>
      <c r="H6" s="61"/>
    </row>
    <row r="7" spans="1:11" ht="12.75" customHeight="1">
      <c r="A7" s="24"/>
      <c r="B7" s="30"/>
      <c r="C7" s="24"/>
      <c r="D7" s="3"/>
      <c r="E7" s="3"/>
      <c r="F7" s="24"/>
      <c r="G7" s="3"/>
      <c r="H7" s="3"/>
    </row>
    <row r="8" spans="1:11" ht="57.75" customHeight="1">
      <c r="A8" s="59" t="s">
        <v>24</v>
      </c>
      <c r="B8" s="60"/>
      <c r="C8" s="60"/>
      <c r="D8" s="60"/>
      <c r="E8" s="60"/>
      <c r="F8" s="60"/>
      <c r="G8" s="60"/>
      <c r="H8" s="60"/>
    </row>
    <row r="9" spans="1:11" ht="12.75" customHeight="1">
      <c r="A9" s="25"/>
      <c r="B9" s="31"/>
      <c r="C9" s="40"/>
      <c r="D9" s="1"/>
      <c r="E9" s="1"/>
      <c r="F9" s="25"/>
      <c r="G9" s="1"/>
      <c r="H9" s="1"/>
    </row>
    <row r="10" spans="1:11" ht="23.25" customHeight="1">
      <c r="A10" s="62" t="s">
        <v>0</v>
      </c>
      <c r="B10" s="63" t="s">
        <v>23</v>
      </c>
      <c r="C10" s="56" t="s">
        <v>1</v>
      </c>
      <c r="D10" s="56"/>
      <c r="E10" s="56"/>
      <c r="F10" s="56" t="s">
        <v>22</v>
      </c>
      <c r="G10" s="56"/>
      <c r="H10" s="56"/>
    </row>
    <row r="11" spans="1:11" ht="23.25" customHeight="1">
      <c r="A11" s="62"/>
      <c r="B11" s="63"/>
      <c r="C11" s="55" t="s">
        <v>2</v>
      </c>
      <c r="D11" s="55" t="s">
        <v>3</v>
      </c>
      <c r="E11" s="54" t="s">
        <v>4</v>
      </c>
      <c r="F11" s="55" t="s">
        <v>5</v>
      </c>
      <c r="G11" s="55" t="s">
        <v>6</v>
      </c>
      <c r="H11" s="54" t="s">
        <v>4</v>
      </c>
    </row>
    <row r="12" spans="1:11" ht="15" customHeight="1">
      <c r="A12" s="49"/>
      <c r="B12" s="32"/>
      <c r="C12" s="41"/>
      <c r="D12" s="20"/>
      <c r="E12" s="21"/>
      <c r="F12" s="41"/>
      <c r="G12" s="20"/>
      <c r="H12" s="22"/>
    </row>
    <row r="13" spans="1:11" s="4" customFormat="1" ht="15" customHeight="1">
      <c r="A13" s="50" t="s">
        <v>4</v>
      </c>
      <c r="B13" s="33">
        <f>B37</f>
        <v>21987</v>
      </c>
      <c r="C13" s="64">
        <f>SUM(C14:C37)</f>
        <v>39250.699999999997</v>
      </c>
      <c r="D13" s="65">
        <f>SUM(D15:D41)</f>
        <v>933143.3</v>
      </c>
      <c r="E13" s="65">
        <f>SUM(E15:E41)</f>
        <v>972394</v>
      </c>
      <c r="F13" s="42"/>
      <c r="G13" s="12"/>
      <c r="H13" s="12"/>
    </row>
    <row r="14" spans="1:11" ht="15" customHeight="1">
      <c r="A14" s="43"/>
      <c r="B14" s="34"/>
      <c r="C14" s="66"/>
      <c r="D14" s="67"/>
      <c r="E14" s="67"/>
      <c r="F14" s="19"/>
      <c r="G14" s="14"/>
      <c r="H14" s="14"/>
    </row>
    <row r="15" spans="1:11" ht="13.5" customHeight="1">
      <c r="A15" s="51" t="s">
        <v>7</v>
      </c>
      <c r="B15" s="53">
        <v>18645</v>
      </c>
      <c r="C15" s="68">
        <v>156</v>
      </c>
      <c r="D15" s="69">
        <v>68614.099999999991</v>
      </c>
      <c r="E15" s="69">
        <f>D15+C15</f>
        <v>68770.099999999991</v>
      </c>
      <c r="F15" s="68">
        <f>+C15</f>
        <v>156</v>
      </c>
      <c r="G15" s="69">
        <f>+D15</f>
        <v>68614.099999999991</v>
      </c>
      <c r="H15" s="70">
        <f>+E15</f>
        <v>68770.099999999991</v>
      </c>
      <c r="J15" s="10"/>
      <c r="K15" s="6"/>
    </row>
    <row r="16" spans="1:11" ht="13.5" customHeight="1">
      <c r="A16" s="43"/>
      <c r="B16" s="53"/>
      <c r="C16" s="68"/>
      <c r="D16" s="69"/>
      <c r="E16" s="69"/>
      <c r="F16" s="68"/>
      <c r="G16" s="69"/>
      <c r="H16" s="70"/>
      <c r="J16" s="10"/>
      <c r="K16" s="6"/>
    </row>
    <row r="17" spans="1:11" ht="13.5" customHeight="1">
      <c r="A17" s="51" t="s">
        <v>8</v>
      </c>
      <c r="B17" s="53">
        <v>18890</v>
      </c>
      <c r="C17" s="68">
        <v>7986.1</v>
      </c>
      <c r="D17" s="69">
        <v>72823.8</v>
      </c>
      <c r="E17" s="69">
        <f t="shared" ref="E17:E40" si="0">D17+C17</f>
        <v>80809.900000000009</v>
      </c>
      <c r="F17" s="68">
        <f>+F15+C17</f>
        <v>8142.1</v>
      </c>
      <c r="G17" s="69">
        <f>+G15+D17</f>
        <v>141437.9</v>
      </c>
      <c r="H17" s="70">
        <f>+H15+E17</f>
        <v>149580</v>
      </c>
      <c r="J17" s="10"/>
      <c r="K17" s="6"/>
    </row>
    <row r="18" spans="1:11" ht="13.5" customHeight="1">
      <c r="A18" s="43"/>
      <c r="B18" s="53"/>
      <c r="C18" s="68"/>
      <c r="D18" s="69"/>
      <c r="E18" s="69"/>
      <c r="F18" s="68"/>
      <c r="G18" s="69"/>
      <c r="H18" s="70"/>
      <c r="J18" s="10"/>
      <c r="K18" s="6"/>
    </row>
    <row r="19" spans="1:11" ht="13.5" customHeight="1">
      <c r="A19" s="51" t="s">
        <v>9</v>
      </c>
      <c r="B19" s="53">
        <v>19109</v>
      </c>
      <c r="C19" s="68">
        <v>2065.1999999999998</v>
      </c>
      <c r="D19" s="69">
        <v>70359.5</v>
      </c>
      <c r="E19" s="69">
        <f t="shared" si="0"/>
        <v>72424.7</v>
      </c>
      <c r="F19" s="68">
        <f>+F17+C19</f>
        <v>10207.299999999999</v>
      </c>
      <c r="G19" s="69">
        <f>+G17+D19</f>
        <v>211797.4</v>
      </c>
      <c r="H19" s="70">
        <f>+H17+E19</f>
        <v>222004.7</v>
      </c>
      <c r="J19" s="10"/>
      <c r="K19" s="6"/>
    </row>
    <row r="20" spans="1:11" ht="13.5" customHeight="1">
      <c r="A20" s="43"/>
      <c r="B20" s="53"/>
      <c r="C20" s="68"/>
      <c r="D20" s="69"/>
      <c r="E20" s="69"/>
      <c r="F20" s="68"/>
      <c r="G20" s="69"/>
      <c r="H20" s="70"/>
      <c r="J20" s="10"/>
      <c r="K20" s="6"/>
    </row>
    <row r="21" spans="1:11" ht="13.5" customHeight="1">
      <c r="A21" s="51" t="s">
        <v>10</v>
      </c>
      <c r="B21" s="53">
        <v>19341</v>
      </c>
      <c r="C21" s="68">
        <v>1371.8</v>
      </c>
      <c r="D21" s="69">
        <v>71087.600000000006</v>
      </c>
      <c r="E21" s="69">
        <f t="shared" si="0"/>
        <v>72459.400000000009</v>
      </c>
      <c r="F21" s="68">
        <f>+F19+C21</f>
        <v>11579.099999999999</v>
      </c>
      <c r="G21" s="69">
        <f>+G19+D21</f>
        <v>282885</v>
      </c>
      <c r="H21" s="70">
        <f>+H19+E21</f>
        <v>294464.10000000003</v>
      </c>
      <c r="J21" s="10"/>
      <c r="K21" s="6"/>
    </row>
    <row r="22" spans="1:11" ht="13.5" customHeight="1">
      <c r="A22" s="43"/>
      <c r="B22" s="53"/>
      <c r="C22" s="68"/>
      <c r="D22" s="69"/>
      <c r="E22" s="69"/>
      <c r="F22" s="68"/>
      <c r="G22" s="69"/>
      <c r="H22" s="70"/>
      <c r="J22" s="10"/>
      <c r="K22" s="6"/>
    </row>
    <row r="23" spans="1:11" ht="13.5" customHeight="1">
      <c r="A23" s="51" t="s">
        <v>11</v>
      </c>
      <c r="B23" s="53">
        <v>19559</v>
      </c>
      <c r="C23" s="68">
        <v>4629.8999999999996</v>
      </c>
      <c r="D23" s="69">
        <v>71477.699999999983</v>
      </c>
      <c r="E23" s="69">
        <f t="shared" si="0"/>
        <v>76107.599999999977</v>
      </c>
      <c r="F23" s="68">
        <f>+F21+C23</f>
        <v>16208.999999999998</v>
      </c>
      <c r="G23" s="69">
        <f>+G21+D23</f>
        <v>354362.69999999995</v>
      </c>
      <c r="H23" s="70">
        <f>+H21+E23</f>
        <v>370571.7</v>
      </c>
      <c r="J23" s="10"/>
      <c r="K23" s="6"/>
    </row>
    <row r="24" spans="1:11" ht="13.5" customHeight="1">
      <c r="A24" s="43"/>
      <c r="B24" s="53"/>
      <c r="C24" s="68"/>
      <c r="D24" s="69"/>
      <c r="E24" s="69"/>
      <c r="F24" s="68"/>
      <c r="G24" s="69"/>
      <c r="H24" s="70"/>
      <c r="J24" s="10"/>
      <c r="K24" s="6"/>
    </row>
    <row r="25" spans="1:11" ht="13.5" customHeight="1">
      <c r="A25" s="51" t="s">
        <v>12</v>
      </c>
      <c r="B25" s="53">
        <v>19723</v>
      </c>
      <c r="C25" s="68">
        <v>4080.5999999999995</v>
      </c>
      <c r="D25" s="69">
        <v>70820.5</v>
      </c>
      <c r="E25" s="69">
        <f t="shared" si="0"/>
        <v>74901.100000000006</v>
      </c>
      <c r="F25" s="68">
        <f>+F23+C25</f>
        <v>20289.599999999999</v>
      </c>
      <c r="G25" s="69">
        <f>+G23+D25</f>
        <v>425183.19999999995</v>
      </c>
      <c r="H25" s="70">
        <f>+H23+E25</f>
        <v>445472.80000000005</v>
      </c>
      <c r="J25" s="10"/>
      <c r="K25" s="6"/>
    </row>
    <row r="26" spans="1:11" ht="13.5" customHeight="1">
      <c r="A26" s="43"/>
      <c r="B26" s="53"/>
      <c r="C26" s="68"/>
      <c r="D26" s="69"/>
      <c r="E26" s="69"/>
      <c r="F26" s="68"/>
      <c r="G26" s="69"/>
      <c r="H26" s="70"/>
      <c r="J26" s="10"/>
      <c r="K26" s="6"/>
    </row>
    <row r="27" spans="1:11" ht="13.5" customHeight="1">
      <c r="A27" s="51" t="s">
        <v>13</v>
      </c>
      <c r="B27" s="53">
        <v>20066</v>
      </c>
      <c r="C27" s="68">
        <v>2266.6999999999998</v>
      </c>
      <c r="D27" s="69">
        <v>82268.200000000012</v>
      </c>
      <c r="E27" s="69">
        <f t="shared" si="0"/>
        <v>84534.900000000009</v>
      </c>
      <c r="F27" s="68">
        <f>+F25+C27</f>
        <v>22556.3</v>
      </c>
      <c r="G27" s="69">
        <f>+G25+D27</f>
        <v>507451.39999999997</v>
      </c>
      <c r="H27" s="70">
        <f>+H25+E27</f>
        <v>530007.70000000007</v>
      </c>
      <c r="J27" s="10"/>
      <c r="K27" s="6"/>
    </row>
    <row r="28" spans="1:11" ht="13.5" customHeight="1">
      <c r="A28" s="43"/>
      <c r="B28" s="53"/>
      <c r="C28" s="68"/>
      <c r="D28" s="69"/>
      <c r="E28" s="69"/>
      <c r="F28" s="68"/>
      <c r="G28" s="69"/>
      <c r="H28" s="70"/>
      <c r="J28" s="10"/>
      <c r="K28" s="6"/>
    </row>
    <row r="29" spans="1:11" ht="13.5" customHeight="1">
      <c r="A29" s="51" t="s">
        <v>14</v>
      </c>
      <c r="B29" s="53">
        <v>20330</v>
      </c>
      <c r="C29" s="68">
        <v>2517.9</v>
      </c>
      <c r="D29" s="69">
        <v>71265.799999999988</v>
      </c>
      <c r="E29" s="69">
        <f t="shared" si="0"/>
        <v>73783.699999999983</v>
      </c>
      <c r="F29" s="68">
        <f>+F27+C29</f>
        <v>25074.2</v>
      </c>
      <c r="G29" s="69">
        <f>+G27+D29</f>
        <v>578717.19999999995</v>
      </c>
      <c r="H29" s="70">
        <f>+H27+E29</f>
        <v>603791.4</v>
      </c>
      <c r="J29" s="10"/>
      <c r="K29" s="6"/>
    </row>
    <row r="30" spans="1:11" ht="13.5" customHeight="1">
      <c r="A30" s="43"/>
      <c r="B30" s="53"/>
      <c r="C30" s="68"/>
      <c r="D30" s="69"/>
      <c r="E30" s="69"/>
      <c r="F30" s="68"/>
      <c r="G30" s="69"/>
      <c r="H30" s="70"/>
      <c r="J30" s="10"/>
      <c r="K30" s="6"/>
    </row>
    <row r="31" spans="1:11" ht="13.5" customHeight="1">
      <c r="A31" s="51" t="s">
        <v>15</v>
      </c>
      <c r="B31" s="53">
        <v>20671</v>
      </c>
      <c r="C31" s="68">
        <v>2805</v>
      </c>
      <c r="D31" s="69">
        <v>70240.800000000003</v>
      </c>
      <c r="E31" s="69">
        <f t="shared" si="0"/>
        <v>73045.8</v>
      </c>
      <c r="F31" s="68">
        <f>+F29+C31</f>
        <v>27879.200000000001</v>
      </c>
      <c r="G31" s="69">
        <f>+G29+D31</f>
        <v>648958</v>
      </c>
      <c r="H31" s="70">
        <f>+H29+E31</f>
        <v>676837.20000000007</v>
      </c>
      <c r="J31" s="10"/>
      <c r="K31" s="6"/>
    </row>
    <row r="32" spans="1:11" ht="13.5" customHeight="1">
      <c r="A32" s="43"/>
      <c r="B32" s="53"/>
      <c r="C32" s="68"/>
      <c r="D32" s="69"/>
      <c r="E32" s="69"/>
      <c r="F32" s="68"/>
      <c r="G32" s="69"/>
      <c r="H32" s="70"/>
      <c r="J32" s="10"/>
      <c r="K32" s="6"/>
    </row>
    <row r="33" spans="1:11" ht="13.5" customHeight="1">
      <c r="A33" s="51" t="s">
        <v>16</v>
      </c>
      <c r="B33" s="53">
        <v>20934</v>
      </c>
      <c r="C33" s="68">
        <v>2413.1</v>
      </c>
      <c r="D33" s="69">
        <v>70696</v>
      </c>
      <c r="E33" s="69">
        <f t="shared" si="0"/>
        <v>73109.100000000006</v>
      </c>
      <c r="F33" s="68">
        <f>+F31+C33</f>
        <v>30292.3</v>
      </c>
      <c r="G33" s="69">
        <f>+G31+D33</f>
        <v>719654</v>
      </c>
      <c r="H33" s="70">
        <f>+H31+E33</f>
        <v>749946.3</v>
      </c>
      <c r="J33" s="10"/>
      <c r="K33" s="6"/>
    </row>
    <row r="34" spans="1:11" ht="13.5" customHeight="1">
      <c r="A34" s="43"/>
      <c r="B34" s="53"/>
      <c r="C34" s="68"/>
      <c r="D34" s="69"/>
      <c r="E34" s="69"/>
      <c r="F34" s="68"/>
      <c r="G34" s="69"/>
      <c r="H34" s="70"/>
      <c r="J34" s="10"/>
      <c r="K34" s="6"/>
    </row>
    <row r="35" spans="1:11" ht="13.5" customHeight="1">
      <c r="A35" s="51" t="s">
        <v>17</v>
      </c>
      <c r="B35" s="53">
        <v>21430</v>
      </c>
      <c r="C35" s="68">
        <v>4918.2000000000007</v>
      </c>
      <c r="D35" s="69">
        <v>70804.89999999998</v>
      </c>
      <c r="E35" s="69">
        <f t="shared" si="0"/>
        <v>75723.099999999977</v>
      </c>
      <c r="F35" s="68">
        <f>+F33+C35</f>
        <v>35210.5</v>
      </c>
      <c r="G35" s="69">
        <f>+G33+D35</f>
        <v>790458.9</v>
      </c>
      <c r="H35" s="70">
        <f>+H33+E35</f>
        <v>825669.4</v>
      </c>
      <c r="J35" s="10"/>
      <c r="K35" s="6"/>
    </row>
    <row r="36" spans="1:11" ht="13.5" customHeight="1">
      <c r="A36" s="43"/>
      <c r="B36" s="53"/>
      <c r="C36" s="68"/>
      <c r="D36" s="69"/>
      <c r="E36" s="69"/>
      <c r="F36" s="68"/>
      <c r="G36" s="69"/>
      <c r="H36" s="70"/>
      <c r="J36" s="10"/>
      <c r="K36" s="6"/>
    </row>
    <row r="37" spans="1:11" ht="13.5" customHeight="1">
      <c r="A37" s="51" t="s">
        <v>18</v>
      </c>
      <c r="B37" s="53">
        <v>21987</v>
      </c>
      <c r="C37" s="68">
        <v>4040.2</v>
      </c>
      <c r="D37" s="69">
        <v>71409.900000000009</v>
      </c>
      <c r="E37" s="69">
        <f t="shared" si="0"/>
        <v>75450.100000000006</v>
      </c>
      <c r="F37" s="68">
        <f>+F35+C37</f>
        <v>39250.699999999997</v>
      </c>
      <c r="G37" s="69">
        <f>+G35+D37</f>
        <v>861868.8</v>
      </c>
      <c r="H37" s="70">
        <f>+H35+E37</f>
        <v>901119.5</v>
      </c>
      <c r="J37" s="10"/>
      <c r="K37" s="6"/>
    </row>
    <row r="38" spans="1:11" ht="13.5" customHeight="1">
      <c r="A38" s="51"/>
      <c r="B38" s="53"/>
      <c r="C38" s="68"/>
      <c r="D38" s="69"/>
      <c r="E38" s="69"/>
      <c r="F38" s="68"/>
      <c r="G38" s="69"/>
      <c r="H38" s="70"/>
      <c r="J38" s="10"/>
      <c r="K38" s="6"/>
    </row>
    <row r="39" spans="1:11" ht="13.5" customHeight="1">
      <c r="A39" s="51" t="s">
        <v>19</v>
      </c>
      <c r="B39" s="53">
        <v>7744</v>
      </c>
      <c r="C39" s="68">
        <v>0</v>
      </c>
      <c r="D39" s="69">
        <v>34973.799999999996</v>
      </c>
      <c r="E39" s="69">
        <f t="shared" si="0"/>
        <v>34973.799999999996</v>
      </c>
      <c r="F39" s="68">
        <v>0</v>
      </c>
      <c r="G39" s="69">
        <f>+G37+E39</f>
        <v>896842.60000000009</v>
      </c>
      <c r="H39" s="70">
        <f>+H37+E39</f>
        <v>936093.3</v>
      </c>
      <c r="J39" s="10"/>
      <c r="K39" s="6"/>
    </row>
    <row r="40" spans="1:11" ht="13.5" customHeight="1">
      <c r="A40" s="51" t="s">
        <v>20</v>
      </c>
      <c r="B40" s="53">
        <v>7663</v>
      </c>
      <c r="C40" s="68">
        <v>0</v>
      </c>
      <c r="D40" s="68">
        <v>36300.699999999997</v>
      </c>
      <c r="E40" s="69">
        <f t="shared" si="0"/>
        <v>36300.699999999997</v>
      </c>
      <c r="F40" s="68">
        <v>0</v>
      </c>
      <c r="G40" s="69">
        <f>+G39+E40</f>
        <v>933143.3</v>
      </c>
      <c r="H40" s="70">
        <f>+H39+E40</f>
        <v>972394</v>
      </c>
      <c r="J40" s="10"/>
      <c r="K40" s="6"/>
    </row>
    <row r="41" spans="1:11" ht="13.5" customHeight="1">
      <c r="A41" s="51" t="s">
        <v>21</v>
      </c>
      <c r="B41" s="53">
        <v>0</v>
      </c>
      <c r="C41" s="68">
        <v>0</v>
      </c>
      <c r="D41" s="68">
        <v>0</v>
      </c>
      <c r="E41" s="69">
        <v>0</v>
      </c>
      <c r="F41" s="68">
        <v>0</v>
      </c>
      <c r="G41" s="69">
        <v>0</v>
      </c>
      <c r="H41" s="70">
        <v>0</v>
      </c>
      <c r="J41" s="10"/>
      <c r="K41" s="6"/>
    </row>
    <row r="42" spans="1:11" ht="13.5" customHeight="1">
      <c r="A42" s="52"/>
      <c r="B42" s="53"/>
      <c r="C42" s="43"/>
      <c r="D42" s="13"/>
      <c r="E42" s="13"/>
      <c r="F42" s="43"/>
      <c r="G42" s="13"/>
      <c r="H42" s="13"/>
    </row>
    <row r="43" spans="1:11" ht="12" customHeight="1">
      <c r="A43" s="26" t="s">
        <v>26</v>
      </c>
      <c r="B43" s="35"/>
      <c r="C43" s="44"/>
      <c r="D43" s="15"/>
      <c r="E43" s="15"/>
      <c r="F43" s="44"/>
      <c r="G43" s="15"/>
      <c r="H43" s="15"/>
      <c r="I43" s="16"/>
      <c r="J43" s="16"/>
      <c r="K43" s="16"/>
    </row>
    <row r="44" spans="1:11" ht="13.5" customHeight="1">
      <c r="A44" s="26" t="s">
        <v>25</v>
      </c>
      <c r="B44" s="36"/>
      <c r="C44" s="45"/>
      <c r="D44" s="17"/>
      <c r="E44" s="17"/>
      <c r="F44" s="45"/>
      <c r="G44" s="18"/>
      <c r="H44" s="18"/>
      <c r="I44" s="16"/>
      <c r="J44" s="16"/>
      <c r="K44" s="16"/>
    </row>
    <row r="45" spans="1:11" ht="13.5" customHeight="1">
      <c r="A45" s="57" t="s">
        <v>27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</row>
    <row r="46" spans="1:11" customFormat="1" ht="15">
      <c r="A46" s="27"/>
      <c r="B46" s="37"/>
      <c r="C46" s="27"/>
      <c r="F46" s="27"/>
    </row>
    <row r="47" spans="1:11" ht="14.25">
      <c r="A47" s="28"/>
      <c r="B47" s="38"/>
      <c r="C47" s="46"/>
      <c r="D47" s="8"/>
      <c r="E47" s="7"/>
      <c r="F47" s="48"/>
      <c r="G47" s="5"/>
      <c r="H47" s="5"/>
    </row>
    <row r="48" spans="1:11" ht="12.75">
      <c r="A48" s="25"/>
      <c r="B48" s="31"/>
      <c r="C48" s="47"/>
      <c r="D48" s="9"/>
      <c r="E48" s="9"/>
      <c r="F48" s="47"/>
      <c r="G48" s="9"/>
      <c r="H48" s="9"/>
    </row>
  </sheetData>
  <mergeCells count="8">
    <mergeCell ref="C10:E10"/>
    <mergeCell ref="A45:K45"/>
    <mergeCell ref="A1:H1"/>
    <mergeCell ref="A8:H8"/>
    <mergeCell ref="A6:H6"/>
    <mergeCell ref="A10:A11"/>
    <mergeCell ref="B10:B11"/>
    <mergeCell ref="F10:H10"/>
  </mergeCells>
  <pageMargins left="0.98425196850393704" right="0" top="0" bottom="0.59055118110236227" header="0" footer="0"/>
  <pageSetup scale="74" firstPageNumber="216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2.2.9_2014</vt:lpstr>
      <vt:lpstr>Hoja1</vt:lpstr>
      <vt:lpstr>'2.2.9_2014'!Área_de_impresión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2014-05-02T17:22:28Z</cp:lastPrinted>
  <dcterms:created xsi:type="dcterms:W3CDTF">2012-04-27T18:56:01Z</dcterms:created>
  <dcterms:modified xsi:type="dcterms:W3CDTF">2015-04-15T17:52:17Z</dcterms:modified>
</cp:coreProperties>
</file>